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BBA-20-21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G37" i="2"/>
  <c r="I37" s="1"/>
  <c r="K37" s="1"/>
  <c r="M37" s="1"/>
  <c r="O37" s="1"/>
  <c r="Q37" s="1"/>
  <c r="S37" s="1"/>
  <c r="F37"/>
  <c r="H37" s="1"/>
  <c r="J37" s="1"/>
  <c r="L37" s="1"/>
  <c r="N37" s="1"/>
  <c r="P37" s="1"/>
  <c r="R37" s="1"/>
  <c r="R36"/>
  <c r="Q36"/>
  <c r="P36"/>
  <c r="O36"/>
  <c r="N36"/>
  <c r="S36" s="1"/>
  <c r="I36"/>
  <c r="H36"/>
  <c r="G36"/>
  <c r="F36"/>
  <c r="E36"/>
  <c r="J35"/>
  <c r="P35" s="1"/>
  <c r="I35"/>
  <c r="O35" s="1"/>
  <c r="H35"/>
  <c r="N35" s="1"/>
  <c r="G35"/>
  <c r="M35" s="1"/>
  <c r="S35" s="1"/>
  <c r="F35"/>
  <c r="L35" s="1"/>
  <c r="R35" s="1"/>
  <c r="E35"/>
  <c r="K35" s="1"/>
  <c r="Q35" s="1"/>
  <c r="R34"/>
  <c r="Q34"/>
  <c r="P34"/>
  <c r="O34"/>
  <c r="N34"/>
  <c r="S34" s="1"/>
  <c r="I34"/>
  <c r="H34"/>
  <c r="G34"/>
  <c r="F34"/>
  <c r="E34"/>
  <c r="R33"/>
  <c r="Q33"/>
  <c r="P33"/>
  <c r="O33"/>
  <c r="N33"/>
  <c r="S33" s="1"/>
  <c r="I33"/>
  <c r="H33"/>
  <c r="G33"/>
  <c r="F33"/>
  <c r="E33"/>
  <c r="R32"/>
  <c r="Q32"/>
  <c r="P32"/>
  <c r="O32"/>
  <c r="N32"/>
  <c r="S32" s="1"/>
  <c r="I32"/>
  <c r="H32"/>
  <c r="G32"/>
  <c r="F32"/>
  <c r="E32"/>
  <c r="R31"/>
  <c r="Q31"/>
  <c r="P31"/>
  <c r="O31"/>
  <c r="N31"/>
  <c r="S31" s="1"/>
  <c r="I31"/>
  <c r="H31"/>
  <c r="G31"/>
  <c r="F31"/>
  <c r="E31"/>
  <c r="R30"/>
  <c r="Q30"/>
  <c r="P30"/>
  <c r="O30"/>
  <c r="N30"/>
  <c r="S30" s="1"/>
  <c r="I30"/>
  <c r="H30"/>
  <c r="G30"/>
  <c r="F30"/>
  <c r="E30"/>
  <c r="O29"/>
  <c r="N29"/>
  <c r="S29" s="1"/>
  <c r="K29"/>
  <c r="P29" s="1"/>
  <c r="I29"/>
  <c r="H29"/>
  <c r="G29"/>
  <c r="E29"/>
  <c r="R28"/>
  <c r="Q28"/>
  <c r="P28"/>
  <c r="O28"/>
  <c r="N28"/>
  <c r="S28" s="1"/>
  <c r="I28"/>
  <c r="H28"/>
  <c r="G28"/>
  <c r="F28"/>
  <c r="E28"/>
  <c r="S27"/>
  <c r="R27"/>
  <c r="Q27"/>
  <c r="P27"/>
  <c r="N27"/>
  <c r="I27"/>
  <c r="H27"/>
  <c r="G27"/>
  <c r="F27"/>
  <c r="S26"/>
  <c r="Q26"/>
  <c r="P26"/>
  <c r="R26" s="1"/>
  <c r="N26"/>
  <c r="M26"/>
  <c r="L26"/>
  <c r="K26"/>
  <c r="I26"/>
  <c r="S25"/>
  <c r="R25"/>
  <c r="Q25"/>
  <c r="P25"/>
  <c r="N25"/>
  <c r="I25"/>
  <c r="G25"/>
  <c r="F25"/>
  <c r="E25"/>
  <c r="H25" s="1"/>
  <c r="S24"/>
  <c r="Q24"/>
  <c r="P24"/>
  <c r="R24" s="1"/>
  <c r="N24"/>
  <c r="M24"/>
  <c r="L24"/>
  <c r="K24"/>
  <c r="I24"/>
  <c r="F24"/>
  <c r="E24"/>
  <c r="I23"/>
  <c r="F23"/>
  <c r="E23"/>
  <c r="Q22"/>
  <c r="R22" s="1"/>
  <c r="S22" s="1"/>
  <c r="N22"/>
  <c r="I22"/>
  <c r="F22"/>
  <c r="E22"/>
  <c r="G21"/>
  <c r="J21" s="1"/>
  <c r="M21" s="1"/>
  <c r="P21" s="1"/>
  <c r="S21" s="1"/>
  <c r="F21"/>
  <c r="I21" s="1"/>
  <c r="L21" s="1"/>
  <c r="O21" s="1"/>
  <c r="E21"/>
  <c r="H21" s="1"/>
  <c r="K21" s="1"/>
  <c r="N21" s="1"/>
  <c r="Q21" s="1"/>
  <c r="S20"/>
  <c r="R20"/>
  <c r="Q20"/>
  <c r="P20"/>
  <c r="N20"/>
  <c r="I20"/>
  <c r="G20"/>
  <c r="F20"/>
  <c r="E20"/>
  <c r="H20" s="1"/>
  <c r="S19"/>
  <c r="R19"/>
  <c r="Q19"/>
  <c r="P19"/>
  <c r="N19"/>
  <c r="I19"/>
  <c r="G19"/>
  <c r="F19"/>
  <c r="E19"/>
  <c r="H19" s="1"/>
  <c r="S18"/>
  <c r="R18"/>
  <c r="Q18"/>
  <c r="P18"/>
  <c r="N18"/>
  <c r="I18"/>
  <c r="G18"/>
  <c r="F18"/>
  <c r="E18"/>
  <c r="H18" s="1"/>
  <c r="S17"/>
  <c r="R17"/>
  <c r="Q17"/>
  <c r="P17"/>
  <c r="N17"/>
  <c r="I17"/>
  <c r="G17"/>
  <c r="F17"/>
  <c r="E17"/>
  <c r="H17" s="1"/>
  <c r="S16"/>
  <c r="Q16"/>
  <c r="P16"/>
  <c r="R16" s="1"/>
  <c r="N16"/>
  <c r="M16"/>
  <c r="L16"/>
  <c r="K16"/>
  <c r="I16"/>
  <c r="G16"/>
  <c r="F16"/>
  <c r="E16"/>
  <c r="H16" s="1"/>
  <c r="S15"/>
  <c r="R15"/>
  <c r="Q15"/>
  <c r="P15"/>
  <c r="N15"/>
  <c r="I15"/>
  <c r="G15"/>
  <c r="F15"/>
  <c r="E15"/>
  <c r="H15" s="1"/>
  <c r="S14"/>
  <c r="R14"/>
  <c r="Q14"/>
  <c r="P14"/>
  <c r="N14"/>
  <c r="I14"/>
  <c r="G14"/>
  <c r="F14"/>
  <c r="E14"/>
  <c r="H14" s="1"/>
  <c r="S13"/>
  <c r="R13"/>
  <c r="Q13"/>
  <c r="P13"/>
  <c r="N13"/>
  <c r="I13"/>
  <c r="G13"/>
  <c r="F13"/>
  <c r="E13"/>
  <c r="H13" s="1"/>
  <c r="S12"/>
  <c r="R12"/>
  <c r="Q12"/>
  <c r="P12"/>
  <c r="N12"/>
  <c r="I12"/>
  <c r="G12"/>
  <c r="F12"/>
  <c r="E12"/>
  <c r="H12" s="1"/>
  <c r="S11"/>
  <c r="Q11"/>
  <c r="P11"/>
  <c r="R11" s="1"/>
  <c r="N11"/>
  <c r="M11"/>
  <c r="L11"/>
  <c r="K11"/>
  <c r="I11"/>
  <c r="G11"/>
  <c r="F11"/>
  <c r="E11"/>
  <c r="H11" s="1"/>
  <c r="S10"/>
  <c r="R10"/>
  <c r="Q10"/>
  <c r="P10"/>
  <c r="N10"/>
  <c r="I10"/>
  <c r="G10"/>
  <c r="F10"/>
  <c r="E10"/>
  <c r="H10" s="1"/>
  <c r="S9"/>
  <c r="R9"/>
  <c r="Q9"/>
  <c r="P9"/>
  <c r="N9"/>
  <c r="G9"/>
  <c r="F9"/>
  <c r="I9" s="1"/>
  <c r="E9"/>
  <c r="H9" s="1"/>
  <c r="S8"/>
  <c r="R8"/>
  <c r="Q8"/>
  <c r="P8"/>
  <c r="N8"/>
  <c r="G8"/>
  <c r="F8"/>
  <c r="I8" s="1"/>
  <c r="E8"/>
  <c r="H8" s="1"/>
  <c r="S7"/>
  <c r="R7"/>
  <c r="Q7"/>
  <c r="P7"/>
  <c r="J7"/>
  <c r="M7" s="1"/>
  <c r="C7"/>
  <c r="I7" s="1"/>
  <c r="S6"/>
  <c r="R6"/>
  <c r="Q6"/>
  <c r="P6"/>
  <c r="J6"/>
  <c r="M6" s="1"/>
  <c r="H6"/>
  <c r="D6" l="1"/>
  <c r="I6"/>
  <c r="I43" s="1"/>
  <c r="K6"/>
  <c r="G6"/>
  <c r="D7"/>
  <c r="H7"/>
  <c r="D43"/>
  <c r="P43"/>
  <c r="F7"/>
  <c r="F43" s="1"/>
  <c r="O43"/>
  <c r="R21"/>
  <c r="H43"/>
  <c r="J43"/>
  <c r="S43"/>
  <c r="L7"/>
  <c r="N7"/>
  <c r="N43" s="1"/>
  <c r="C43"/>
  <c r="E6"/>
  <c r="L6"/>
  <c r="E7"/>
  <c r="G7"/>
  <c r="K7"/>
  <c r="L29"/>
  <c r="G43" l="1"/>
  <c r="K43"/>
  <c r="Q29"/>
  <c r="Q43" s="1"/>
  <c r="M29"/>
  <c r="L43"/>
  <c r="E43"/>
  <c r="R29" l="1"/>
  <c r="R43" s="1"/>
  <c r="M43"/>
</calcChain>
</file>

<file path=xl/sharedStrings.xml><?xml version="1.0" encoding="utf-8"?>
<sst xmlns="http://schemas.openxmlformats.org/spreadsheetml/2006/main" count="62" uniqueCount="55">
  <si>
    <t>शिकवणी शुल्क</t>
  </si>
  <si>
    <t>प्रयोगशाळा</t>
  </si>
  <si>
    <t>प्रवेश शुल्क</t>
  </si>
  <si>
    <t>सेम / कार्यशाळा शुल्क</t>
  </si>
  <si>
    <t>प्रशिक्षण व प्लेसमेंट शुल्क</t>
  </si>
  <si>
    <t>इंटरनेट सुविधा</t>
  </si>
  <si>
    <t>प्रशासन शुल्क</t>
  </si>
  <si>
    <t>विद्यार्थी सुविधा निधी</t>
  </si>
  <si>
    <t>स्वायत्तता शुल्क</t>
  </si>
  <si>
    <t>अंतर्गत परीक्षा शुल्क</t>
  </si>
  <si>
    <t>प्रकाशन शुल्क</t>
  </si>
  <si>
    <t>असोसिएशन शुल्क</t>
  </si>
  <si>
    <t>िकरकोळ शुल्क</t>
  </si>
  <si>
    <t>विद्यार्थ्यांचे समुपदेशन शुल्क</t>
  </si>
  <si>
    <t>अभ्यासेतर उपक्रम</t>
  </si>
  <si>
    <t>शारीरिक शिक्षण</t>
  </si>
  <si>
    <t>समाज सेवा</t>
  </si>
  <si>
    <t>जिमखाना</t>
  </si>
  <si>
    <t>विद्यार्थी कल्याण निधी</t>
  </si>
  <si>
    <t>वैद्यकीय परीक्षा</t>
  </si>
  <si>
    <t>विकास शुल्क</t>
  </si>
  <si>
    <t>अश्वमेध प्रो rata</t>
  </si>
  <si>
    <t>एनएसएस</t>
  </si>
  <si>
    <t>पात्रता</t>
  </si>
  <si>
    <t>ई-सेवा</t>
  </si>
  <si>
    <t>ग्रंथालय ठेव (केवळ नवीन विद्यार्थ्यांसाठी)</t>
  </si>
  <si>
    <t>ग्रंथालय शुल्क</t>
  </si>
  <si>
    <t>उपकरण शुल्काची देखभाल</t>
  </si>
  <si>
    <t>संगणक लॅब देखभाल शुल्क</t>
  </si>
  <si>
    <t>विद्यार्थी क्रियाकलाप (सामाजिक मेळावा + बक्षीस वितरण + मासिक)</t>
  </si>
  <si>
    <t>शरीर फंड</t>
  </si>
  <si>
    <t>विद्यार्थी सहाय्यता निधी</t>
  </si>
  <si>
    <t>विद्यार्थी सुरक्षितता विमा</t>
  </si>
  <si>
    <t>नोंदणी शुल्क</t>
  </si>
  <si>
    <t>संगणकीकरण फी</t>
  </si>
  <si>
    <t>आपत्ती व्यवस्थापन</t>
  </si>
  <si>
    <t>अतिरिक्त ग्रंथालय शुल्क</t>
  </si>
  <si>
    <t>एकूण</t>
  </si>
  <si>
    <t>तपशील</t>
  </si>
  <si>
    <t>काही गोष्टी</t>
  </si>
  <si>
    <t>इतर राज्य</t>
  </si>
  <si>
    <t>अप्रत्यक्ष (एससी) भरणे</t>
  </si>
  <si>
    <t>सरक</t>
  </si>
  <si>
    <t>अनवासी भारतीय / परदेशी</t>
  </si>
  <si>
    <t>अनुसूचित जाती (आरक्षित वर्ग)</t>
  </si>
  <si>
    <t>दुहेरी पात्रता</t>
  </si>
  <si>
    <t>डबल पात्रता + ट्यूशन + लॅब</t>
  </si>
  <si>
    <t>डबल पात्रता अल ट्यूशन फी नाही [सीबीएसई च्या प्रकरणांसाठी]</t>
  </si>
  <si>
    <t>चालू शुल्क</t>
  </si>
  <si>
    <t>प्रथमवर्षबीबीए</t>
  </si>
  <si>
    <t>तृतीयवर्षबीबीए</t>
  </si>
  <si>
    <t>द्वितीयवर्षबीबीए</t>
  </si>
  <si>
    <t>डॉ.जी.एच.गिडवाणी</t>
  </si>
  <si>
    <t>प्राचार्य</t>
  </si>
  <si>
    <t>2020  21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</si>
</sst>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4"/>
      <color theme="1"/>
      <name val="Times New Roman"/>
      <family val="1"/>
    </font>
    <font>
      <sz val="10"/>
      <color indexed="8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</font>
    <font>
      <sz val="16"/>
      <color indexed="8"/>
      <name val="Times New Roman"/>
      <family val="1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.5"/>
      <color indexed="8"/>
      <name val="Times New Roman"/>
      <family val="1"/>
    </font>
    <font>
      <sz val="11"/>
      <color rgb="FF202124"/>
      <name val="Times New Roman"/>
      <family val="1"/>
    </font>
    <font>
      <sz val="10"/>
      <color rgb="FF000000"/>
      <name val="Times New Roman"/>
      <family val="1"/>
    </font>
    <font>
      <b/>
      <sz val="13.5"/>
      <color rgb="FF000000"/>
      <name val="Times New Roman"/>
      <family val="1"/>
    </font>
    <font>
      <sz val="10"/>
      <color rgb="FF000000"/>
      <name val="Calibri"/>
      <family val="2"/>
      <scheme val="minor"/>
    </font>
    <font>
      <b/>
      <sz val="10"/>
      <color rgb="FF000000"/>
      <name val="Times New Roman"/>
      <family val="1"/>
    </font>
    <font>
      <b/>
      <sz val="7.5"/>
      <color rgb="FF000000"/>
      <name val="Times New Roman"/>
      <family val="1"/>
    </font>
    <font>
      <sz val="7.5"/>
      <color rgb="FF000000"/>
      <name val="Times New Roman"/>
      <family val="1"/>
    </font>
    <font>
      <sz val="12"/>
      <color indexed="8"/>
      <name val="Shivaji02"/>
    </font>
    <font>
      <sz val="12"/>
      <name val="Shivaji02"/>
    </font>
    <font>
      <b/>
      <sz val="12"/>
      <color indexed="8"/>
      <name val="Shivaji02"/>
    </font>
    <font>
      <b/>
      <sz val="12"/>
      <color theme="1"/>
      <name val="Shivaji02"/>
    </font>
    <font>
      <sz val="18"/>
      <color rgb="FF202124"/>
      <name val="Arial"/>
      <family val="2"/>
    </font>
    <font>
      <b/>
      <sz val="16"/>
      <color indexed="8"/>
      <name val="Shivaji01"/>
    </font>
    <font>
      <b/>
      <sz val="16"/>
      <color theme="1"/>
      <name val="Shivaji01"/>
    </font>
    <font>
      <sz val="12"/>
      <color rgb="FF202124"/>
      <name val="Arial"/>
      <family val="2"/>
    </font>
    <font>
      <sz val="11"/>
      <color rgb="FF5F6368"/>
      <name val="Arial"/>
      <family val="2"/>
    </font>
    <font>
      <b/>
      <sz val="11"/>
      <color rgb="FF5F6368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2" xfId="0" applyFont="1" applyFill="1" applyBorder="1"/>
    <xf numFmtId="0" fontId="1" fillId="0" borderId="4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2" fillId="0" borderId="0" xfId="0" applyFont="1" applyFill="1" applyBorder="1"/>
    <xf numFmtId="0" fontId="7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8" fillId="0" borderId="0" xfId="0" applyFont="1" applyBorder="1"/>
    <xf numFmtId="0" fontId="8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6" fillId="0" borderId="0" xfId="0" applyFont="1" applyFill="1" applyBorder="1"/>
    <xf numFmtId="0" fontId="8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wrapText="1"/>
    </xf>
    <xf numFmtId="0" fontId="9" fillId="0" borderId="0" xfId="0" applyFont="1" applyFill="1" applyBorder="1"/>
    <xf numFmtId="0" fontId="8" fillId="0" borderId="0" xfId="0" applyFont="1" applyFill="1" applyAlignment="1">
      <alignment horizontal="left"/>
    </xf>
    <xf numFmtId="0" fontId="7" fillId="0" borderId="0" xfId="0" applyFont="1" applyFill="1" applyBorder="1" applyAlignment="1"/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/>
    <xf numFmtId="0" fontId="1" fillId="0" borderId="8" xfId="0" applyFont="1" applyFill="1" applyBorder="1"/>
    <xf numFmtId="0" fontId="11" fillId="0" borderId="2" xfId="0" applyFont="1" applyBorder="1" applyAlignment="1">
      <alignment horizontal="left"/>
    </xf>
    <xf numFmtId="0" fontId="4" fillId="0" borderId="2" xfId="0" applyFont="1" applyFill="1" applyBorder="1" applyAlignment="1">
      <alignment wrapText="1"/>
    </xf>
    <xf numFmtId="0" fontId="10" fillId="0" borderId="2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/>
    </xf>
    <xf numFmtId="0" fontId="10" fillId="0" borderId="2" xfId="0" applyFont="1" applyFill="1" applyBorder="1"/>
    <xf numFmtId="0" fontId="5" fillId="0" borderId="2" xfId="0" applyFont="1" applyFill="1" applyBorder="1"/>
    <xf numFmtId="0" fontId="12" fillId="0" borderId="11" xfId="0" applyFont="1" applyBorder="1" applyAlignment="1">
      <alignment horizontal="left" wrapText="1"/>
    </xf>
    <xf numFmtId="0" fontId="14" fillId="0" borderId="0" xfId="0" applyFont="1" applyAlignment="1">
      <alignment horizontal="left" wrapText="1"/>
    </xf>
    <xf numFmtId="0" fontId="12" fillId="0" borderId="13" xfId="0" applyFont="1" applyBorder="1" applyAlignment="1">
      <alignment horizontal="left" wrapText="1"/>
    </xf>
    <xf numFmtId="0" fontId="12" fillId="0" borderId="15" xfId="0" applyFont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0" fontId="12" fillId="0" borderId="16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  <xf numFmtId="0" fontId="17" fillId="0" borderId="12" xfId="0" applyFont="1" applyBorder="1" applyAlignment="1">
      <alignment horizontal="center" wrapText="1"/>
    </xf>
    <xf numFmtId="0" fontId="12" fillId="0" borderId="11" xfId="0" applyFont="1" applyBorder="1" applyAlignment="1">
      <alignment horizontal="center" wrapText="1"/>
    </xf>
    <xf numFmtId="0" fontId="18" fillId="0" borderId="9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/>
    </xf>
    <xf numFmtId="0" fontId="18" fillId="0" borderId="6" xfId="0" applyFont="1" applyFill="1" applyBorder="1" applyAlignment="1">
      <alignment horizontal="center"/>
    </xf>
    <xf numFmtId="0" fontId="19" fillId="0" borderId="9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4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9" xfId="0" applyFont="1" applyBorder="1" applyAlignment="1">
      <alignment horizontal="left"/>
    </xf>
    <xf numFmtId="0" fontId="10" fillId="0" borderId="2" xfId="0" applyFont="1" applyFill="1" applyBorder="1" applyAlignment="1">
      <alignment horizontal="left"/>
    </xf>
    <xf numFmtId="0" fontId="0" fillId="0" borderId="0" xfId="0" applyBorder="1"/>
    <xf numFmtId="0" fontId="27" fillId="0" borderId="0" xfId="0" applyFont="1" applyBorder="1"/>
    <xf numFmtId="0" fontId="6" fillId="0" borderId="0" xfId="0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right" wrapText="1"/>
    </xf>
    <xf numFmtId="0" fontId="23" fillId="0" borderId="2" xfId="0" applyFont="1" applyFill="1" applyBorder="1" applyAlignment="1">
      <alignment horizontal="center" wrapText="1"/>
    </xf>
    <xf numFmtId="0" fontId="24" fillId="0" borderId="2" xfId="0" applyFont="1" applyFill="1" applyBorder="1" applyAlignment="1">
      <alignment horizontal="center" wrapText="1"/>
    </xf>
    <xf numFmtId="0" fontId="24" fillId="0" borderId="3" xfId="0" applyFont="1" applyFill="1" applyBorder="1" applyAlignment="1">
      <alignment horizontal="center" wrapText="1"/>
    </xf>
    <xf numFmtId="0" fontId="13" fillId="0" borderId="11" xfId="0" applyFont="1" applyBorder="1" applyAlignment="1">
      <alignment horizontal="center" wrapText="1"/>
    </xf>
    <xf numFmtId="0" fontId="13" fillId="0" borderId="13" xfId="0" applyFont="1" applyBorder="1" applyAlignment="1">
      <alignment horizontal="center" wrapText="1"/>
    </xf>
    <xf numFmtId="0" fontId="13" fillId="0" borderId="14" xfId="0" applyFont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S51"/>
  <sheetViews>
    <sheetView tabSelected="1" workbookViewId="0">
      <selection activeCell="B2" sqref="B1:B1048576"/>
    </sheetView>
  </sheetViews>
  <sheetFormatPr defaultRowHeight="15"/>
  <cols>
    <col min="1" max="1" width="2.85546875" customWidth="1"/>
    <col min="2" max="2" width="33.5703125" customWidth="1"/>
    <col min="3" max="10" width="8.85546875" customWidth="1"/>
    <col min="11" max="11" width="10.85546875" customWidth="1"/>
    <col min="12" max="19" width="8.85546875" customWidth="1"/>
  </cols>
  <sheetData>
    <row r="1" spans="2:19" ht="15.75" customHeight="1"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</row>
    <row r="2" spans="2:19" ht="20.25" customHeight="1" thickBot="1">
      <c r="B2" s="1"/>
      <c r="C2" s="64" t="s">
        <v>54</v>
      </c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5"/>
      <c r="Q2" s="65"/>
      <c r="R2" s="65"/>
      <c r="S2" s="66"/>
    </row>
    <row r="3" spans="2:19" ht="17.25" customHeight="1" thickBot="1">
      <c r="B3" s="56"/>
      <c r="C3" s="67" t="s">
        <v>49</v>
      </c>
      <c r="D3" s="68"/>
      <c r="E3" s="68"/>
      <c r="F3" s="68"/>
      <c r="G3" s="68"/>
      <c r="H3" s="68"/>
      <c r="I3" s="69"/>
      <c r="J3" s="67" t="s">
        <v>51</v>
      </c>
      <c r="K3" s="68"/>
      <c r="L3" s="68"/>
      <c r="M3" s="68"/>
      <c r="N3" s="69"/>
      <c r="O3" s="70" t="s">
        <v>50</v>
      </c>
      <c r="P3" s="70"/>
      <c r="Q3" s="71"/>
      <c r="R3" s="71"/>
      <c r="S3" s="72"/>
    </row>
    <row r="4" spans="2:19" ht="25.5" customHeight="1" thickBot="1">
      <c r="B4" s="32" t="s">
        <v>38</v>
      </c>
      <c r="C4" s="33"/>
      <c r="D4" s="32"/>
      <c r="E4" s="34"/>
      <c r="F4" s="35" t="s">
        <v>39</v>
      </c>
      <c r="G4" s="55" t="s">
        <v>48</v>
      </c>
      <c r="H4" s="36" t="s">
        <v>40</v>
      </c>
      <c r="I4" s="36" t="s">
        <v>41</v>
      </c>
      <c r="J4" s="36" t="s">
        <v>42</v>
      </c>
      <c r="K4" s="36" t="s">
        <v>43</v>
      </c>
      <c r="L4" s="37" t="s">
        <v>44</v>
      </c>
      <c r="M4" s="35" t="s">
        <v>39</v>
      </c>
      <c r="N4" s="36" t="s">
        <v>40</v>
      </c>
      <c r="O4" s="35" t="s">
        <v>39</v>
      </c>
      <c r="P4" s="36" t="s">
        <v>40</v>
      </c>
      <c r="Q4" s="36" t="s">
        <v>42</v>
      </c>
      <c r="R4" s="41" t="s">
        <v>43</v>
      </c>
      <c r="S4" s="36" t="s">
        <v>44</v>
      </c>
    </row>
    <row r="5" spans="2:19" ht="33.75" customHeight="1" thickBot="1">
      <c r="B5" s="25"/>
      <c r="C5" s="2"/>
      <c r="D5" s="38" t="s">
        <v>45</v>
      </c>
      <c r="E5" s="39" t="s">
        <v>46</v>
      </c>
      <c r="F5" s="40" t="s">
        <v>47</v>
      </c>
      <c r="G5" s="3"/>
      <c r="H5" s="3"/>
      <c r="I5" s="5"/>
      <c r="J5" s="2"/>
      <c r="K5" s="3"/>
      <c r="L5" s="3"/>
      <c r="M5" s="4"/>
      <c r="N5" s="5"/>
      <c r="O5" s="2"/>
      <c r="P5" s="3"/>
      <c r="Q5" s="3"/>
      <c r="R5" s="4"/>
      <c r="S5" s="3"/>
    </row>
    <row r="6" spans="2:19" ht="16.5" customHeight="1">
      <c r="B6" s="26" t="s">
        <v>0</v>
      </c>
      <c r="C6" s="42">
        <v>15730</v>
      </c>
      <c r="D6" s="43">
        <f>C6</f>
        <v>15730</v>
      </c>
      <c r="E6" s="43">
        <f>C6*2</f>
        <v>31460</v>
      </c>
      <c r="F6" s="43">
        <v>0</v>
      </c>
      <c r="G6" s="43">
        <f>C6*3</f>
        <v>47190</v>
      </c>
      <c r="H6" s="43">
        <f>C6*5</f>
        <v>78650</v>
      </c>
      <c r="I6" s="44">
        <f>C6-C6</f>
        <v>0</v>
      </c>
      <c r="J6" s="45">
        <f>14300+(14300*10%)</f>
        <v>15730</v>
      </c>
      <c r="K6" s="43">
        <f>J6*2</f>
        <v>31460</v>
      </c>
      <c r="L6" s="43">
        <f>J6*3</f>
        <v>47190</v>
      </c>
      <c r="M6" s="46">
        <f>J6*5</f>
        <v>78650</v>
      </c>
      <c r="N6" s="44">
        <v>0</v>
      </c>
      <c r="O6" s="45">
        <v>15730</v>
      </c>
      <c r="P6" s="43">
        <f>O6*2</f>
        <v>31460</v>
      </c>
      <c r="Q6" s="43">
        <f>O6*3</f>
        <v>47190</v>
      </c>
      <c r="R6" s="46">
        <f>O6*5</f>
        <v>78650</v>
      </c>
      <c r="S6" s="43">
        <f>N6</f>
        <v>0</v>
      </c>
    </row>
    <row r="7" spans="2:19" ht="15.75" customHeight="1">
      <c r="B7" s="26" t="s">
        <v>1</v>
      </c>
      <c r="C7" s="42">
        <f>2300+(2300*10%)</f>
        <v>2530</v>
      </c>
      <c r="D7" s="43">
        <f>C7</f>
        <v>2530</v>
      </c>
      <c r="E7" s="43">
        <f>C7*2</f>
        <v>5060</v>
      </c>
      <c r="F7" s="43">
        <f t="shared" ref="F7:I25" si="0">C7</f>
        <v>2530</v>
      </c>
      <c r="G7" s="43">
        <f>C7*3</f>
        <v>7590</v>
      </c>
      <c r="H7" s="43">
        <f>C7*5</f>
        <v>12650</v>
      </c>
      <c r="I7" s="44">
        <f>C7</f>
        <v>2530</v>
      </c>
      <c r="J7" s="45">
        <f>2300+(2300*10%)</f>
        <v>2530</v>
      </c>
      <c r="K7" s="43">
        <f>J7*2</f>
        <v>5060</v>
      </c>
      <c r="L7" s="43">
        <f>J7*3</f>
        <v>7590</v>
      </c>
      <c r="M7" s="46">
        <f>J7*5</f>
        <v>12650</v>
      </c>
      <c r="N7" s="44">
        <f>J7</f>
        <v>2530</v>
      </c>
      <c r="O7" s="45">
        <v>2530</v>
      </c>
      <c r="P7" s="43">
        <f>O7*2</f>
        <v>5060</v>
      </c>
      <c r="Q7" s="43">
        <f>O7*3</f>
        <v>7590</v>
      </c>
      <c r="R7" s="46">
        <f>O7*5</f>
        <v>12650</v>
      </c>
      <c r="S7" s="43">
        <f>O7</f>
        <v>2530</v>
      </c>
    </row>
    <row r="8" spans="2:19" ht="15" customHeight="1">
      <c r="B8" s="26" t="s">
        <v>2</v>
      </c>
      <c r="C8" s="42">
        <v>20</v>
      </c>
      <c r="D8" s="43">
        <v>20</v>
      </c>
      <c r="E8" s="43">
        <f>C8</f>
        <v>20</v>
      </c>
      <c r="F8" s="43">
        <f t="shared" si="0"/>
        <v>20</v>
      </c>
      <c r="G8" s="43">
        <f t="shared" si="0"/>
        <v>20</v>
      </c>
      <c r="H8" s="43">
        <f t="shared" si="0"/>
        <v>20</v>
      </c>
      <c r="I8" s="43">
        <f t="shared" si="0"/>
        <v>20</v>
      </c>
      <c r="J8" s="45">
        <v>20</v>
      </c>
      <c r="K8" s="45">
        <v>20</v>
      </c>
      <c r="L8" s="45">
        <v>20</v>
      </c>
      <c r="M8" s="45">
        <v>20</v>
      </c>
      <c r="N8" s="44">
        <f>J8</f>
        <v>20</v>
      </c>
      <c r="O8" s="45">
        <v>20</v>
      </c>
      <c r="P8" s="45">
        <f t="shared" ref="P8:R10" si="1">K8</f>
        <v>20</v>
      </c>
      <c r="Q8" s="45">
        <f t="shared" si="1"/>
        <v>20</v>
      </c>
      <c r="R8" s="47">
        <f t="shared" si="1"/>
        <v>20</v>
      </c>
      <c r="S8" s="43">
        <f>M8</f>
        <v>20</v>
      </c>
    </row>
    <row r="9" spans="2:19" ht="18" customHeight="1">
      <c r="B9" s="1" t="s">
        <v>17</v>
      </c>
      <c r="C9" s="42">
        <v>100</v>
      </c>
      <c r="D9" s="43">
        <v>100</v>
      </c>
      <c r="E9" s="43">
        <f t="shared" ref="E9:E25" si="2">C9</f>
        <v>100</v>
      </c>
      <c r="F9" s="43">
        <f t="shared" si="0"/>
        <v>100</v>
      </c>
      <c r="G9" s="43">
        <f t="shared" si="0"/>
        <v>100</v>
      </c>
      <c r="H9" s="43">
        <f t="shared" si="0"/>
        <v>100</v>
      </c>
      <c r="I9" s="43">
        <f t="shared" si="0"/>
        <v>100</v>
      </c>
      <c r="J9" s="45">
        <v>100</v>
      </c>
      <c r="K9" s="45">
        <v>100</v>
      </c>
      <c r="L9" s="45">
        <v>100</v>
      </c>
      <c r="M9" s="45">
        <v>100</v>
      </c>
      <c r="N9" s="44">
        <f t="shared" ref="N9:N36" si="3">J9</f>
        <v>100</v>
      </c>
      <c r="O9" s="45">
        <v>100</v>
      </c>
      <c r="P9" s="45">
        <f t="shared" si="1"/>
        <v>100</v>
      </c>
      <c r="Q9" s="45">
        <f t="shared" si="1"/>
        <v>100</v>
      </c>
      <c r="R9" s="47">
        <f t="shared" si="1"/>
        <v>100</v>
      </c>
      <c r="S9" s="43">
        <f>M9</f>
        <v>100</v>
      </c>
    </row>
    <row r="10" spans="2:19" ht="18" customHeight="1">
      <c r="B10" s="1" t="s">
        <v>18</v>
      </c>
      <c r="C10" s="42">
        <v>100</v>
      </c>
      <c r="D10" s="43">
        <v>100</v>
      </c>
      <c r="E10" s="43">
        <f t="shared" si="2"/>
        <v>100</v>
      </c>
      <c r="F10" s="43">
        <f t="shared" si="0"/>
        <v>100</v>
      </c>
      <c r="G10" s="43">
        <f>D10</f>
        <v>100</v>
      </c>
      <c r="H10" s="43">
        <f>E10</f>
        <v>100</v>
      </c>
      <c r="I10" s="44">
        <f t="shared" ref="I10:I27" si="4">C10</f>
        <v>100</v>
      </c>
      <c r="J10" s="45">
        <v>100</v>
      </c>
      <c r="K10" s="45">
        <v>100</v>
      </c>
      <c r="L10" s="45">
        <v>100</v>
      </c>
      <c r="M10" s="45">
        <v>100</v>
      </c>
      <c r="N10" s="44">
        <f t="shared" si="3"/>
        <v>100</v>
      </c>
      <c r="O10" s="45">
        <v>100</v>
      </c>
      <c r="P10" s="45">
        <f t="shared" si="1"/>
        <v>100</v>
      </c>
      <c r="Q10" s="45">
        <f t="shared" si="1"/>
        <v>100</v>
      </c>
      <c r="R10" s="47">
        <f t="shared" si="1"/>
        <v>100</v>
      </c>
      <c r="S10" s="43">
        <f>M10</f>
        <v>100</v>
      </c>
    </row>
    <row r="11" spans="2:19" ht="17.25" customHeight="1">
      <c r="B11" s="1" t="s">
        <v>19</v>
      </c>
      <c r="C11" s="42">
        <v>60</v>
      </c>
      <c r="D11" s="43">
        <v>60</v>
      </c>
      <c r="E11" s="43">
        <f t="shared" si="2"/>
        <v>60</v>
      </c>
      <c r="F11" s="43">
        <f t="shared" si="0"/>
        <v>60</v>
      </c>
      <c r="G11" s="43">
        <f>D11</f>
        <v>60</v>
      </c>
      <c r="H11" s="43">
        <f>E11</f>
        <v>60</v>
      </c>
      <c r="I11" s="44">
        <f t="shared" si="4"/>
        <v>60</v>
      </c>
      <c r="J11" s="45">
        <v>0</v>
      </c>
      <c r="K11" s="43">
        <f>J11</f>
        <v>0</v>
      </c>
      <c r="L11" s="43">
        <f>J11*3</f>
        <v>0</v>
      </c>
      <c r="M11" s="46">
        <f>J11*5</f>
        <v>0</v>
      </c>
      <c r="N11" s="44">
        <f t="shared" si="3"/>
        <v>0</v>
      </c>
      <c r="O11" s="45">
        <v>0</v>
      </c>
      <c r="P11" s="43">
        <f>O11</f>
        <v>0</v>
      </c>
      <c r="Q11" s="43">
        <f>O11*3</f>
        <v>0</v>
      </c>
      <c r="R11" s="46">
        <f>P11*3</f>
        <v>0</v>
      </c>
      <c r="S11" s="43">
        <f t="shared" ref="S11:S27" si="5">O11</f>
        <v>0</v>
      </c>
    </row>
    <row r="12" spans="2:19" ht="17.25" customHeight="1">
      <c r="B12" s="1" t="s">
        <v>20</v>
      </c>
      <c r="C12" s="42">
        <v>250</v>
      </c>
      <c r="D12" s="43">
        <v>250</v>
      </c>
      <c r="E12" s="43">
        <f t="shared" si="2"/>
        <v>250</v>
      </c>
      <c r="F12" s="43">
        <f t="shared" si="0"/>
        <v>250</v>
      </c>
      <c r="G12" s="43">
        <f t="shared" si="0"/>
        <v>250</v>
      </c>
      <c r="H12" s="43">
        <f t="shared" si="0"/>
        <v>250</v>
      </c>
      <c r="I12" s="44">
        <f t="shared" si="4"/>
        <v>250</v>
      </c>
      <c r="J12" s="45">
        <v>250</v>
      </c>
      <c r="K12" s="45">
        <v>250</v>
      </c>
      <c r="L12" s="45">
        <v>250</v>
      </c>
      <c r="M12" s="45">
        <v>250</v>
      </c>
      <c r="N12" s="44">
        <f t="shared" si="3"/>
        <v>250</v>
      </c>
      <c r="O12" s="45">
        <v>250</v>
      </c>
      <c r="P12" s="45">
        <f t="shared" ref="P12:R15" si="6">K12</f>
        <v>250</v>
      </c>
      <c r="Q12" s="45">
        <f t="shared" si="6"/>
        <v>250</v>
      </c>
      <c r="R12" s="47">
        <f t="shared" si="6"/>
        <v>250</v>
      </c>
      <c r="S12" s="43">
        <f t="shared" si="5"/>
        <v>250</v>
      </c>
    </row>
    <row r="13" spans="2:19" ht="18" customHeight="1">
      <c r="B13" s="1" t="s">
        <v>21</v>
      </c>
      <c r="C13" s="42">
        <v>40</v>
      </c>
      <c r="D13" s="43">
        <v>40</v>
      </c>
      <c r="E13" s="43">
        <f t="shared" si="2"/>
        <v>40</v>
      </c>
      <c r="F13" s="43">
        <f t="shared" si="0"/>
        <v>40</v>
      </c>
      <c r="G13" s="43">
        <f t="shared" si="0"/>
        <v>40</v>
      </c>
      <c r="H13" s="43">
        <f t="shared" si="0"/>
        <v>40</v>
      </c>
      <c r="I13" s="44">
        <f t="shared" si="4"/>
        <v>40</v>
      </c>
      <c r="J13" s="45">
        <v>40</v>
      </c>
      <c r="K13" s="45">
        <v>40</v>
      </c>
      <c r="L13" s="45">
        <v>40</v>
      </c>
      <c r="M13" s="45">
        <v>40</v>
      </c>
      <c r="N13" s="44">
        <f t="shared" si="3"/>
        <v>40</v>
      </c>
      <c r="O13" s="45">
        <v>40</v>
      </c>
      <c r="P13" s="45">
        <f t="shared" si="6"/>
        <v>40</v>
      </c>
      <c r="Q13" s="45">
        <f t="shared" si="6"/>
        <v>40</v>
      </c>
      <c r="R13" s="47">
        <f t="shared" si="6"/>
        <v>40</v>
      </c>
      <c r="S13" s="43">
        <f>M13</f>
        <v>40</v>
      </c>
    </row>
    <row r="14" spans="2:19" ht="18" customHeight="1">
      <c r="B14" s="1" t="s">
        <v>35</v>
      </c>
      <c r="C14" s="42">
        <v>20</v>
      </c>
      <c r="D14" s="43">
        <v>20</v>
      </c>
      <c r="E14" s="43">
        <f t="shared" si="2"/>
        <v>20</v>
      </c>
      <c r="F14" s="43">
        <f t="shared" si="0"/>
        <v>20</v>
      </c>
      <c r="G14" s="43">
        <f t="shared" si="0"/>
        <v>20</v>
      </c>
      <c r="H14" s="43">
        <f t="shared" si="0"/>
        <v>20</v>
      </c>
      <c r="I14" s="44">
        <f t="shared" si="4"/>
        <v>20</v>
      </c>
      <c r="J14" s="45">
        <v>20</v>
      </c>
      <c r="K14" s="45">
        <v>20</v>
      </c>
      <c r="L14" s="45">
        <v>20</v>
      </c>
      <c r="M14" s="45">
        <v>20</v>
      </c>
      <c r="N14" s="44">
        <f t="shared" si="3"/>
        <v>20</v>
      </c>
      <c r="O14" s="45">
        <v>20</v>
      </c>
      <c r="P14" s="45">
        <f t="shared" si="6"/>
        <v>20</v>
      </c>
      <c r="Q14" s="45">
        <f t="shared" si="6"/>
        <v>20</v>
      </c>
      <c r="R14" s="47">
        <f t="shared" si="6"/>
        <v>20</v>
      </c>
      <c r="S14" s="43">
        <f>M14</f>
        <v>20</v>
      </c>
    </row>
    <row r="15" spans="2:19" ht="15.75" customHeight="1">
      <c r="B15" s="1" t="s">
        <v>34</v>
      </c>
      <c r="C15" s="42">
        <v>50</v>
      </c>
      <c r="D15" s="43">
        <v>50</v>
      </c>
      <c r="E15" s="43">
        <f t="shared" si="2"/>
        <v>50</v>
      </c>
      <c r="F15" s="43">
        <f t="shared" si="0"/>
        <v>50</v>
      </c>
      <c r="G15" s="43">
        <f t="shared" si="0"/>
        <v>50</v>
      </c>
      <c r="H15" s="43">
        <f t="shared" si="0"/>
        <v>50</v>
      </c>
      <c r="I15" s="44">
        <f t="shared" si="4"/>
        <v>50</v>
      </c>
      <c r="J15" s="45">
        <v>50</v>
      </c>
      <c r="K15" s="45">
        <v>50</v>
      </c>
      <c r="L15" s="45">
        <v>50</v>
      </c>
      <c r="M15" s="45">
        <v>50</v>
      </c>
      <c r="N15" s="44">
        <f t="shared" si="3"/>
        <v>50</v>
      </c>
      <c r="O15" s="45">
        <v>50</v>
      </c>
      <c r="P15" s="45">
        <f t="shared" si="6"/>
        <v>50</v>
      </c>
      <c r="Q15" s="45">
        <f t="shared" si="6"/>
        <v>50</v>
      </c>
      <c r="R15" s="47">
        <f t="shared" si="6"/>
        <v>50</v>
      </c>
      <c r="S15" s="43">
        <f t="shared" si="5"/>
        <v>50</v>
      </c>
    </row>
    <row r="16" spans="2:19" ht="18" customHeight="1">
      <c r="B16" s="1" t="s">
        <v>33</v>
      </c>
      <c r="C16" s="42">
        <v>25</v>
      </c>
      <c r="D16" s="43">
        <v>25</v>
      </c>
      <c r="E16" s="43">
        <f t="shared" si="2"/>
        <v>25</v>
      </c>
      <c r="F16" s="43">
        <f t="shared" si="0"/>
        <v>25</v>
      </c>
      <c r="G16" s="43">
        <f t="shared" si="0"/>
        <v>25</v>
      </c>
      <c r="H16" s="43">
        <f t="shared" si="0"/>
        <v>25</v>
      </c>
      <c r="I16" s="44">
        <f t="shared" si="4"/>
        <v>25</v>
      </c>
      <c r="J16" s="45">
        <v>0</v>
      </c>
      <c r="K16" s="43">
        <f>J16</f>
        <v>0</v>
      </c>
      <c r="L16" s="43">
        <f>J16*3</f>
        <v>0</v>
      </c>
      <c r="M16" s="46">
        <f>J16*5</f>
        <v>0</v>
      </c>
      <c r="N16" s="44">
        <f t="shared" si="3"/>
        <v>0</v>
      </c>
      <c r="O16" s="45">
        <v>0</v>
      </c>
      <c r="P16" s="43">
        <f>O16</f>
        <v>0</v>
      </c>
      <c r="Q16" s="43">
        <f>O16*3</f>
        <v>0</v>
      </c>
      <c r="R16" s="46">
        <f>P16*3</f>
        <v>0</v>
      </c>
      <c r="S16" s="43">
        <f t="shared" si="5"/>
        <v>0</v>
      </c>
    </row>
    <row r="17" spans="2:19" ht="18" customHeight="1">
      <c r="B17" s="1" t="s">
        <v>32</v>
      </c>
      <c r="C17" s="42">
        <v>10</v>
      </c>
      <c r="D17" s="43">
        <v>10</v>
      </c>
      <c r="E17" s="43">
        <f t="shared" si="2"/>
        <v>10</v>
      </c>
      <c r="F17" s="43">
        <f t="shared" si="0"/>
        <v>10</v>
      </c>
      <c r="G17" s="43">
        <f t="shared" si="0"/>
        <v>10</v>
      </c>
      <c r="H17" s="43">
        <f t="shared" si="0"/>
        <v>10</v>
      </c>
      <c r="I17" s="44">
        <f t="shared" si="4"/>
        <v>10</v>
      </c>
      <c r="J17" s="45">
        <v>10</v>
      </c>
      <c r="K17" s="45">
        <v>10</v>
      </c>
      <c r="L17" s="45">
        <v>10</v>
      </c>
      <c r="M17" s="45">
        <v>10</v>
      </c>
      <c r="N17" s="44">
        <f t="shared" si="3"/>
        <v>10</v>
      </c>
      <c r="O17" s="45">
        <v>10</v>
      </c>
      <c r="P17" s="45">
        <f>K17</f>
        <v>10</v>
      </c>
      <c r="Q17" s="45">
        <f t="shared" ref="Q17:R20" si="7">L17</f>
        <v>10</v>
      </c>
      <c r="R17" s="47">
        <f t="shared" si="7"/>
        <v>10</v>
      </c>
      <c r="S17" s="43">
        <f t="shared" si="5"/>
        <v>10</v>
      </c>
    </row>
    <row r="18" spans="2:19" ht="18" customHeight="1">
      <c r="B18" s="1" t="s">
        <v>26</v>
      </c>
      <c r="C18" s="42">
        <v>100</v>
      </c>
      <c r="D18" s="43">
        <v>100</v>
      </c>
      <c r="E18" s="43">
        <f t="shared" si="2"/>
        <v>100</v>
      </c>
      <c r="F18" s="43">
        <f t="shared" si="0"/>
        <v>100</v>
      </c>
      <c r="G18" s="43">
        <f t="shared" si="0"/>
        <v>100</v>
      </c>
      <c r="H18" s="43">
        <f t="shared" si="0"/>
        <v>100</v>
      </c>
      <c r="I18" s="44">
        <f t="shared" si="4"/>
        <v>100</v>
      </c>
      <c r="J18" s="45">
        <v>100</v>
      </c>
      <c r="K18" s="45">
        <v>100</v>
      </c>
      <c r="L18" s="45">
        <v>100</v>
      </c>
      <c r="M18" s="45">
        <v>100</v>
      </c>
      <c r="N18" s="44">
        <f t="shared" si="3"/>
        <v>100</v>
      </c>
      <c r="O18" s="45">
        <v>100</v>
      </c>
      <c r="P18" s="45">
        <f>K18</f>
        <v>100</v>
      </c>
      <c r="Q18" s="45">
        <f t="shared" si="7"/>
        <v>100</v>
      </c>
      <c r="R18" s="47">
        <f t="shared" si="7"/>
        <v>100</v>
      </c>
      <c r="S18" s="43">
        <f t="shared" si="5"/>
        <v>100</v>
      </c>
    </row>
    <row r="19" spans="2:19" ht="20.100000000000001" customHeight="1">
      <c r="B19" s="1" t="s">
        <v>31</v>
      </c>
      <c r="C19" s="42">
        <v>10</v>
      </c>
      <c r="D19" s="43">
        <v>10</v>
      </c>
      <c r="E19" s="43">
        <f t="shared" si="2"/>
        <v>10</v>
      </c>
      <c r="F19" s="43">
        <f t="shared" si="0"/>
        <v>10</v>
      </c>
      <c r="G19" s="43">
        <f t="shared" si="0"/>
        <v>10</v>
      </c>
      <c r="H19" s="43">
        <f t="shared" si="0"/>
        <v>10</v>
      </c>
      <c r="I19" s="44">
        <f t="shared" si="4"/>
        <v>10</v>
      </c>
      <c r="J19" s="45">
        <v>10</v>
      </c>
      <c r="K19" s="45">
        <v>10</v>
      </c>
      <c r="L19" s="45">
        <v>10</v>
      </c>
      <c r="M19" s="45">
        <v>10</v>
      </c>
      <c r="N19" s="44">
        <f t="shared" si="3"/>
        <v>10</v>
      </c>
      <c r="O19" s="45">
        <v>10</v>
      </c>
      <c r="P19" s="45">
        <f>K19</f>
        <v>10</v>
      </c>
      <c r="Q19" s="45">
        <f t="shared" si="7"/>
        <v>10</v>
      </c>
      <c r="R19" s="47">
        <f t="shared" si="7"/>
        <v>10</v>
      </c>
      <c r="S19" s="43">
        <f t="shared" si="5"/>
        <v>10</v>
      </c>
    </row>
    <row r="20" spans="2:19" ht="15" customHeight="1">
      <c r="B20" s="1" t="s">
        <v>30</v>
      </c>
      <c r="C20" s="42">
        <v>4</v>
      </c>
      <c r="D20" s="43">
        <v>4</v>
      </c>
      <c r="E20" s="43">
        <f t="shared" si="2"/>
        <v>4</v>
      </c>
      <c r="F20" s="43">
        <f t="shared" si="0"/>
        <v>4</v>
      </c>
      <c r="G20" s="43">
        <f t="shared" si="0"/>
        <v>4</v>
      </c>
      <c r="H20" s="43">
        <f t="shared" si="0"/>
        <v>4</v>
      </c>
      <c r="I20" s="44">
        <f t="shared" si="4"/>
        <v>4</v>
      </c>
      <c r="J20" s="45">
        <v>4</v>
      </c>
      <c r="K20" s="45">
        <v>4</v>
      </c>
      <c r="L20" s="45">
        <v>4</v>
      </c>
      <c r="M20" s="45">
        <v>4</v>
      </c>
      <c r="N20" s="44">
        <f t="shared" si="3"/>
        <v>4</v>
      </c>
      <c r="O20" s="45">
        <v>4</v>
      </c>
      <c r="P20" s="45">
        <f>K20</f>
        <v>4</v>
      </c>
      <c r="Q20" s="45">
        <f t="shared" si="7"/>
        <v>4</v>
      </c>
      <c r="R20" s="47">
        <f t="shared" si="7"/>
        <v>4</v>
      </c>
      <c r="S20" s="43">
        <f t="shared" si="5"/>
        <v>4</v>
      </c>
    </row>
    <row r="21" spans="2:19" ht="30" customHeight="1">
      <c r="B21" s="27" t="s">
        <v>29</v>
      </c>
      <c r="C21" s="42">
        <v>1000</v>
      </c>
      <c r="D21" s="45">
        <v>1000</v>
      </c>
      <c r="E21" s="43">
        <f t="shared" si="2"/>
        <v>1000</v>
      </c>
      <c r="F21" s="43">
        <f t="shared" si="0"/>
        <v>1000</v>
      </c>
      <c r="G21" s="43">
        <f>D21</f>
        <v>1000</v>
      </c>
      <c r="H21" s="43">
        <f>E21</f>
        <v>1000</v>
      </c>
      <c r="I21" s="43">
        <f>F21</f>
        <v>1000</v>
      </c>
      <c r="J21" s="43">
        <f t="shared" ref="J21:S21" si="8">G21</f>
        <v>1000</v>
      </c>
      <c r="K21" s="43">
        <f t="shared" si="8"/>
        <v>1000</v>
      </c>
      <c r="L21" s="43">
        <f t="shared" si="8"/>
        <v>1000</v>
      </c>
      <c r="M21" s="43">
        <f t="shared" si="8"/>
        <v>1000</v>
      </c>
      <c r="N21" s="43">
        <f t="shared" si="8"/>
        <v>1000</v>
      </c>
      <c r="O21" s="43">
        <f t="shared" si="8"/>
        <v>1000</v>
      </c>
      <c r="P21" s="43">
        <f t="shared" si="8"/>
        <v>1000</v>
      </c>
      <c r="Q21" s="43">
        <f t="shared" si="8"/>
        <v>1000</v>
      </c>
      <c r="R21" s="43">
        <f t="shared" si="8"/>
        <v>1000</v>
      </c>
      <c r="S21" s="43">
        <f t="shared" si="8"/>
        <v>1000</v>
      </c>
    </row>
    <row r="22" spans="2:19" ht="15" customHeight="1">
      <c r="B22" s="28" t="s">
        <v>28</v>
      </c>
      <c r="C22" s="42">
        <v>500</v>
      </c>
      <c r="D22" s="43">
        <v>500</v>
      </c>
      <c r="E22" s="43">
        <f t="shared" si="2"/>
        <v>500</v>
      </c>
      <c r="F22" s="43">
        <f t="shared" si="0"/>
        <v>500</v>
      </c>
      <c r="G22" s="43">
        <v>500</v>
      </c>
      <c r="H22" s="43">
        <v>500</v>
      </c>
      <c r="I22" s="44">
        <f t="shared" si="4"/>
        <v>500</v>
      </c>
      <c r="J22" s="45">
        <v>500</v>
      </c>
      <c r="K22" s="45">
        <v>500</v>
      </c>
      <c r="L22" s="45">
        <v>500</v>
      </c>
      <c r="M22" s="45">
        <v>500</v>
      </c>
      <c r="N22" s="44">
        <f t="shared" si="3"/>
        <v>500</v>
      </c>
      <c r="O22" s="45">
        <v>500</v>
      </c>
      <c r="P22" s="43">
        <v>500</v>
      </c>
      <c r="Q22" s="43">
        <f>P22</f>
        <v>500</v>
      </c>
      <c r="R22" s="46">
        <f>Q22</f>
        <v>500</v>
      </c>
      <c r="S22" s="43">
        <f>R22</f>
        <v>500</v>
      </c>
    </row>
    <row r="23" spans="2:19" ht="17.25" customHeight="1">
      <c r="B23" s="28" t="s">
        <v>27</v>
      </c>
      <c r="C23" s="42">
        <v>1000</v>
      </c>
      <c r="D23" s="43">
        <v>1000</v>
      </c>
      <c r="E23" s="43">
        <f t="shared" si="2"/>
        <v>1000</v>
      </c>
      <c r="F23" s="43">
        <f t="shared" si="0"/>
        <v>1000</v>
      </c>
      <c r="G23" s="43">
        <v>1000</v>
      </c>
      <c r="H23" s="43">
        <v>1000</v>
      </c>
      <c r="I23" s="44">
        <f t="shared" si="4"/>
        <v>1000</v>
      </c>
      <c r="J23" s="45">
        <v>1414</v>
      </c>
      <c r="K23" s="45">
        <v>1414</v>
      </c>
      <c r="L23" s="45">
        <v>1414</v>
      </c>
      <c r="M23" s="45">
        <v>1414</v>
      </c>
      <c r="N23" s="45">
        <v>1414</v>
      </c>
      <c r="O23" s="45">
        <v>1414</v>
      </c>
      <c r="P23" s="45">
        <v>1414</v>
      </c>
      <c r="Q23" s="45">
        <v>1414</v>
      </c>
      <c r="R23" s="45">
        <v>1414</v>
      </c>
      <c r="S23" s="45">
        <v>1414</v>
      </c>
    </row>
    <row r="24" spans="2:19" ht="18" customHeight="1">
      <c r="B24" s="58" t="s">
        <v>25</v>
      </c>
      <c r="C24" s="42">
        <v>1000</v>
      </c>
      <c r="D24" s="43">
        <v>1000</v>
      </c>
      <c r="E24" s="43">
        <f t="shared" si="2"/>
        <v>1000</v>
      </c>
      <c r="F24" s="43">
        <f t="shared" si="0"/>
        <v>1000</v>
      </c>
      <c r="G24" s="43">
        <v>1000</v>
      </c>
      <c r="H24" s="43">
        <v>1000</v>
      </c>
      <c r="I24" s="44">
        <f t="shared" si="4"/>
        <v>1000</v>
      </c>
      <c r="J24" s="45">
        <v>0</v>
      </c>
      <c r="K24" s="43">
        <f>J24</f>
        <v>0</v>
      </c>
      <c r="L24" s="43">
        <f>J24*3</f>
        <v>0</v>
      </c>
      <c r="M24" s="46">
        <f>J24*5</f>
        <v>0</v>
      </c>
      <c r="N24" s="44">
        <f t="shared" si="3"/>
        <v>0</v>
      </c>
      <c r="O24" s="45">
        <v>0</v>
      </c>
      <c r="P24" s="43">
        <f>O24</f>
        <v>0</v>
      </c>
      <c r="Q24" s="43">
        <f>O24*3</f>
        <v>0</v>
      </c>
      <c r="R24" s="46">
        <f>P24*3</f>
        <v>0</v>
      </c>
      <c r="S24" s="43">
        <f t="shared" si="5"/>
        <v>0</v>
      </c>
    </row>
    <row r="25" spans="2:19" ht="18" customHeight="1">
      <c r="B25" s="29" t="s">
        <v>24</v>
      </c>
      <c r="C25" s="42">
        <v>50</v>
      </c>
      <c r="D25" s="43">
        <v>50</v>
      </c>
      <c r="E25" s="43">
        <f t="shared" si="2"/>
        <v>50</v>
      </c>
      <c r="F25" s="43">
        <f t="shared" si="0"/>
        <v>50</v>
      </c>
      <c r="G25" s="43">
        <f>D25</f>
        <v>50</v>
      </c>
      <c r="H25" s="43">
        <f>E25</f>
        <v>50</v>
      </c>
      <c r="I25" s="44">
        <f t="shared" si="4"/>
        <v>50</v>
      </c>
      <c r="J25" s="45">
        <v>50</v>
      </c>
      <c r="K25" s="45">
        <v>50</v>
      </c>
      <c r="L25" s="45">
        <v>50</v>
      </c>
      <c r="M25" s="45">
        <v>50</v>
      </c>
      <c r="N25" s="44">
        <f t="shared" si="3"/>
        <v>50</v>
      </c>
      <c r="O25" s="45">
        <v>50</v>
      </c>
      <c r="P25" s="45">
        <f>K25</f>
        <v>50</v>
      </c>
      <c r="Q25" s="45">
        <f>L25</f>
        <v>50</v>
      </c>
      <c r="R25" s="47">
        <f>M25</f>
        <v>50</v>
      </c>
      <c r="S25" s="43">
        <f t="shared" si="5"/>
        <v>50</v>
      </c>
    </row>
    <row r="26" spans="2:19" ht="18" customHeight="1">
      <c r="B26" s="1" t="s">
        <v>23</v>
      </c>
      <c r="C26" s="42">
        <v>550</v>
      </c>
      <c r="D26" s="43">
        <v>1050</v>
      </c>
      <c r="E26" s="43">
        <v>1050</v>
      </c>
      <c r="F26" s="43">
        <v>1050</v>
      </c>
      <c r="G26" s="43">
        <v>1050</v>
      </c>
      <c r="H26" s="43">
        <v>1050</v>
      </c>
      <c r="I26" s="44">
        <f t="shared" si="4"/>
        <v>550</v>
      </c>
      <c r="J26" s="45">
        <v>0</v>
      </c>
      <c r="K26" s="43">
        <f>J26</f>
        <v>0</v>
      </c>
      <c r="L26" s="43">
        <f>J26*3</f>
        <v>0</v>
      </c>
      <c r="M26" s="46">
        <f>J26*5</f>
        <v>0</v>
      </c>
      <c r="N26" s="44">
        <f t="shared" si="3"/>
        <v>0</v>
      </c>
      <c r="O26" s="45">
        <v>0</v>
      </c>
      <c r="P26" s="43">
        <f>O26</f>
        <v>0</v>
      </c>
      <c r="Q26" s="43">
        <f>O26*3</f>
        <v>0</v>
      </c>
      <c r="R26" s="46">
        <f>P26*3</f>
        <v>0</v>
      </c>
      <c r="S26" s="43">
        <f t="shared" si="5"/>
        <v>0</v>
      </c>
    </row>
    <row r="27" spans="2:19" ht="15.75" customHeight="1">
      <c r="B27" s="1" t="s">
        <v>22</v>
      </c>
      <c r="C27" s="42">
        <v>10</v>
      </c>
      <c r="D27" s="43">
        <v>10</v>
      </c>
      <c r="E27" s="43">
        <v>10</v>
      </c>
      <c r="F27" s="43">
        <f>C27</f>
        <v>10</v>
      </c>
      <c r="G27" s="43">
        <f>D27</f>
        <v>10</v>
      </c>
      <c r="H27" s="43">
        <f>E27</f>
        <v>10</v>
      </c>
      <c r="I27" s="44">
        <f t="shared" si="4"/>
        <v>10</v>
      </c>
      <c r="J27" s="45">
        <v>10</v>
      </c>
      <c r="K27" s="45">
        <v>10</v>
      </c>
      <c r="L27" s="45">
        <v>10</v>
      </c>
      <c r="M27" s="45">
        <v>10</v>
      </c>
      <c r="N27" s="44">
        <f t="shared" si="3"/>
        <v>10</v>
      </c>
      <c r="O27" s="45">
        <v>10</v>
      </c>
      <c r="P27" s="45">
        <f t="shared" ref="P27:S36" si="9">K27</f>
        <v>10</v>
      </c>
      <c r="Q27" s="45">
        <f t="shared" si="9"/>
        <v>10</v>
      </c>
      <c r="R27" s="47">
        <f t="shared" si="9"/>
        <v>10</v>
      </c>
      <c r="S27" s="43">
        <f t="shared" si="5"/>
        <v>10</v>
      </c>
    </row>
    <row r="28" spans="2:19" ht="15.75" customHeight="1">
      <c r="B28" s="1" t="s">
        <v>3</v>
      </c>
      <c r="C28" s="42">
        <v>3500</v>
      </c>
      <c r="D28" s="43">
        <v>3500</v>
      </c>
      <c r="E28" s="43">
        <f>C28</f>
        <v>3500</v>
      </c>
      <c r="F28" s="43">
        <f>D28</f>
        <v>3500</v>
      </c>
      <c r="G28" s="43">
        <f>C28</f>
        <v>3500</v>
      </c>
      <c r="H28" s="43">
        <f>C28</f>
        <v>3500</v>
      </c>
      <c r="I28" s="44">
        <f>C28</f>
        <v>3500</v>
      </c>
      <c r="J28" s="45">
        <v>3500</v>
      </c>
      <c r="K28" s="45">
        <v>3500</v>
      </c>
      <c r="L28" s="45">
        <v>3500</v>
      </c>
      <c r="M28" s="45">
        <v>3500</v>
      </c>
      <c r="N28" s="44">
        <f t="shared" si="3"/>
        <v>3500</v>
      </c>
      <c r="O28" s="45">
        <f>J28</f>
        <v>3500</v>
      </c>
      <c r="P28" s="43">
        <f t="shared" si="9"/>
        <v>3500</v>
      </c>
      <c r="Q28" s="43">
        <f t="shared" si="9"/>
        <v>3500</v>
      </c>
      <c r="R28" s="43">
        <f t="shared" si="9"/>
        <v>3500</v>
      </c>
      <c r="S28" s="43">
        <f>N28</f>
        <v>3500</v>
      </c>
    </row>
    <row r="29" spans="2:19" ht="15" customHeight="1">
      <c r="B29" s="30" t="s">
        <v>4</v>
      </c>
      <c r="C29" s="42">
        <v>511</v>
      </c>
      <c r="D29" s="43">
        <v>511</v>
      </c>
      <c r="E29" s="43">
        <f t="shared" ref="E29:S37" si="10">C29</f>
        <v>511</v>
      </c>
      <c r="F29" s="43">
        <v>511</v>
      </c>
      <c r="G29" s="43">
        <f t="shared" ref="G29:G36" si="11">C29</f>
        <v>511</v>
      </c>
      <c r="H29" s="43">
        <f t="shared" ref="H29:H36" si="12">C29</f>
        <v>511</v>
      </c>
      <c r="I29" s="44">
        <f t="shared" ref="I29:S36" si="13">C29</f>
        <v>511</v>
      </c>
      <c r="J29" s="45">
        <v>552</v>
      </c>
      <c r="K29" s="43">
        <f>J29</f>
        <v>552</v>
      </c>
      <c r="L29" s="43">
        <f>K29</f>
        <v>552</v>
      </c>
      <c r="M29" s="43">
        <f>L29</f>
        <v>552</v>
      </c>
      <c r="N29" s="44">
        <f t="shared" si="3"/>
        <v>552</v>
      </c>
      <c r="O29" s="45">
        <f>J29</f>
        <v>552</v>
      </c>
      <c r="P29" s="43">
        <f t="shared" si="9"/>
        <v>552</v>
      </c>
      <c r="Q29" s="43">
        <f t="shared" si="9"/>
        <v>552</v>
      </c>
      <c r="R29" s="43">
        <f t="shared" si="9"/>
        <v>552</v>
      </c>
      <c r="S29" s="43">
        <f t="shared" si="9"/>
        <v>552</v>
      </c>
    </row>
    <row r="30" spans="2:19" ht="15" customHeight="1">
      <c r="B30" s="1" t="s">
        <v>5</v>
      </c>
      <c r="C30" s="42">
        <v>850</v>
      </c>
      <c r="D30" s="43">
        <v>850</v>
      </c>
      <c r="E30" s="43">
        <f t="shared" si="10"/>
        <v>850</v>
      </c>
      <c r="F30" s="43">
        <f t="shared" si="10"/>
        <v>850</v>
      </c>
      <c r="G30" s="43">
        <f t="shared" si="11"/>
        <v>850</v>
      </c>
      <c r="H30" s="43">
        <f t="shared" si="12"/>
        <v>850</v>
      </c>
      <c r="I30" s="44">
        <f t="shared" si="13"/>
        <v>850</v>
      </c>
      <c r="J30" s="45">
        <v>850</v>
      </c>
      <c r="K30" s="45">
        <v>850</v>
      </c>
      <c r="L30" s="45">
        <v>850</v>
      </c>
      <c r="M30" s="45">
        <v>850</v>
      </c>
      <c r="N30" s="44">
        <f t="shared" si="3"/>
        <v>850</v>
      </c>
      <c r="O30" s="45">
        <f t="shared" ref="O30:O36" si="14">J30</f>
        <v>850</v>
      </c>
      <c r="P30" s="45">
        <f t="shared" si="9"/>
        <v>850</v>
      </c>
      <c r="Q30" s="45">
        <f t="shared" si="9"/>
        <v>850</v>
      </c>
      <c r="R30" s="45">
        <f t="shared" si="9"/>
        <v>850</v>
      </c>
      <c r="S30" s="43">
        <f t="shared" si="9"/>
        <v>850</v>
      </c>
    </row>
    <row r="31" spans="2:19" ht="16.5" customHeight="1">
      <c r="B31" s="1" t="s">
        <v>6</v>
      </c>
      <c r="C31" s="42">
        <v>1000</v>
      </c>
      <c r="D31" s="43">
        <v>1000</v>
      </c>
      <c r="E31" s="43">
        <f t="shared" si="10"/>
        <v>1000</v>
      </c>
      <c r="F31" s="43">
        <f t="shared" si="10"/>
        <v>1000</v>
      </c>
      <c r="G31" s="43">
        <f t="shared" si="11"/>
        <v>1000</v>
      </c>
      <c r="H31" s="43">
        <f t="shared" si="12"/>
        <v>1000</v>
      </c>
      <c r="I31" s="44">
        <f t="shared" si="13"/>
        <v>1000</v>
      </c>
      <c r="J31" s="45">
        <v>1000</v>
      </c>
      <c r="K31" s="45">
        <v>1000</v>
      </c>
      <c r="L31" s="45">
        <v>1000</v>
      </c>
      <c r="M31" s="45">
        <v>1000</v>
      </c>
      <c r="N31" s="44">
        <f t="shared" si="3"/>
        <v>1000</v>
      </c>
      <c r="O31" s="45">
        <f t="shared" si="14"/>
        <v>1000</v>
      </c>
      <c r="P31" s="45">
        <f t="shared" si="9"/>
        <v>1000</v>
      </c>
      <c r="Q31" s="45">
        <f t="shared" si="9"/>
        <v>1000</v>
      </c>
      <c r="R31" s="45">
        <f t="shared" si="9"/>
        <v>1000</v>
      </c>
      <c r="S31" s="43">
        <f t="shared" si="9"/>
        <v>1000</v>
      </c>
    </row>
    <row r="32" spans="2:19" ht="16.5" customHeight="1">
      <c r="B32" s="1" t="s">
        <v>36</v>
      </c>
      <c r="C32" s="42">
        <v>1500</v>
      </c>
      <c r="D32" s="43">
        <v>1500</v>
      </c>
      <c r="E32" s="43">
        <f t="shared" si="10"/>
        <v>1500</v>
      </c>
      <c r="F32" s="43">
        <f t="shared" si="10"/>
        <v>1500</v>
      </c>
      <c r="G32" s="43">
        <f t="shared" si="11"/>
        <v>1500</v>
      </c>
      <c r="H32" s="43">
        <f t="shared" si="12"/>
        <v>1500</v>
      </c>
      <c r="I32" s="44">
        <f t="shared" si="13"/>
        <v>1500</v>
      </c>
      <c r="J32" s="45">
        <v>1500</v>
      </c>
      <c r="K32" s="45">
        <v>1500</v>
      </c>
      <c r="L32" s="45">
        <v>1500</v>
      </c>
      <c r="M32" s="45">
        <v>1500</v>
      </c>
      <c r="N32" s="44">
        <f t="shared" si="3"/>
        <v>1500</v>
      </c>
      <c r="O32" s="45">
        <f t="shared" si="14"/>
        <v>1500</v>
      </c>
      <c r="P32" s="45">
        <f t="shared" si="9"/>
        <v>1500</v>
      </c>
      <c r="Q32" s="45">
        <f t="shared" si="9"/>
        <v>1500</v>
      </c>
      <c r="R32" s="45">
        <f t="shared" si="9"/>
        <v>1500</v>
      </c>
      <c r="S32" s="43">
        <f t="shared" si="9"/>
        <v>1500</v>
      </c>
    </row>
    <row r="33" spans="2:19" ht="16.5" customHeight="1">
      <c r="B33" s="1" t="s">
        <v>7</v>
      </c>
      <c r="C33" s="42">
        <v>1000</v>
      </c>
      <c r="D33" s="43">
        <v>1000</v>
      </c>
      <c r="E33" s="43">
        <f t="shared" si="10"/>
        <v>1000</v>
      </c>
      <c r="F33" s="43">
        <f t="shared" si="10"/>
        <v>1000</v>
      </c>
      <c r="G33" s="43">
        <f t="shared" si="11"/>
        <v>1000</v>
      </c>
      <c r="H33" s="43">
        <f t="shared" si="12"/>
        <v>1000</v>
      </c>
      <c r="I33" s="44">
        <f t="shared" si="13"/>
        <v>1000</v>
      </c>
      <c r="J33" s="45">
        <v>1000</v>
      </c>
      <c r="K33" s="45">
        <v>1000</v>
      </c>
      <c r="L33" s="45">
        <v>1000</v>
      </c>
      <c r="M33" s="45">
        <v>1000</v>
      </c>
      <c r="N33" s="44">
        <f t="shared" si="3"/>
        <v>1000</v>
      </c>
      <c r="O33" s="45">
        <f t="shared" si="14"/>
        <v>1000</v>
      </c>
      <c r="P33" s="45">
        <f t="shared" si="9"/>
        <v>1000</v>
      </c>
      <c r="Q33" s="45">
        <f t="shared" si="9"/>
        <v>1000</v>
      </c>
      <c r="R33" s="45">
        <f t="shared" si="9"/>
        <v>1000</v>
      </c>
      <c r="S33" s="43">
        <f t="shared" si="9"/>
        <v>1000</v>
      </c>
    </row>
    <row r="34" spans="2:19" ht="15" customHeight="1">
      <c r="B34" s="1" t="s">
        <v>8</v>
      </c>
      <c r="C34" s="42">
        <v>1500</v>
      </c>
      <c r="D34" s="43">
        <v>1500</v>
      </c>
      <c r="E34" s="43">
        <f t="shared" si="10"/>
        <v>1500</v>
      </c>
      <c r="F34" s="43">
        <f t="shared" si="10"/>
        <v>1500</v>
      </c>
      <c r="G34" s="43">
        <f t="shared" si="11"/>
        <v>1500</v>
      </c>
      <c r="H34" s="43">
        <f t="shared" si="12"/>
        <v>1500</v>
      </c>
      <c r="I34" s="44">
        <f t="shared" si="13"/>
        <v>1500</v>
      </c>
      <c r="J34" s="45">
        <v>1500</v>
      </c>
      <c r="K34" s="45">
        <v>1500</v>
      </c>
      <c r="L34" s="45">
        <v>1500</v>
      </c>
      <c r="M34" s="45">
        <v>1500</v>
      </c>
      <c r="N34" s="44">
        <f t="shared" si="3"/>
        <v>1500</v>
      </c>
      <c r="O34" s="45">
        <f t="shared" si="14"/>
        <v>1500</v>
      </c>
      <c r="P34" s="45">
        <f t="shared" si="9"/>
        <v>1500</v>
      </c>
      <c r="Q34" s="45">
        <f t="shared" si="9"/>
        <v>1500</v>
      </c>
      <c r="R34" s="45">
        <f t="shared" si="9"/>
        <v>1500</v>
      </c>
      <c r="S34" s="43">
        <f t="shared" si="9"/>
        <v>1500</v>
      </c>
    </row>
    <row r="35" spans="2:19" ht="17.25" customHeight="1">
      <c r="B35" s="1" t="s">
        <v>9</v>
      </c>
      <c r="C35" s="42">
        <v>1500</v>
      </c>
      <c r="D35" s="45">
        <v>1500</v>
      </c>
      <c r="E35" s="43">
        <f t="shared" si="10"/>
        <v>1500</v>
      </c>
      <c r="F35" s="43">
        <f t="shared" si="10"/>
        <v>1500</v>
      </c>
      <c r="G35" s="43">
        <f t="shared" si="11"/>
        <v>1500</v>
      </c>
      <c r="H35" s="43">
        <f t="shared" si="12"/>
        <v>1500</v>
      </c>
      <c r="I35" s="44">
        <f t="shared" si="13"/>
        <v>1500</v>
      </c>
      <c r="J35" s="44">
        <f t="shared" si="13"/>
        <v>1500</v>
      </c>
      <c r="K35" s="44">
        <f t="shared" si="13"/>
        <v>1500</v>
      </c>
      <c r="L35" s="44">
        <f t="shared" si="13"/>
        <v>1500</v>
      </c>
      <c r="M35" s="44">
        <f t="shared" si="13"/>
        <v>1500</v>
      </c>
      <c r="N35" s="44">
        <f t="shared" si="13"/>
        <v>1500</v>
      </c>
      <c r="O35" s="44">
        <f t="shared" si="13"/>
        <v>1500</v>
      </c>
      <c r="P35" s="44">
        <f t="shared" si="13"/>
        <v>1500</v>
      </c>
      <c r="Q35" s="44">
        <f t="shared" si="13"/>
        <v>1500</v>
      </c>
      <c r="R35" s="44">
        <f t="shared" si="13"/>
        <v>1500</v>
      </c>
      <c r="S35" s="44">
        <f t="shared" si="13"/>
        <v>1500</v>
      </c>
    </row>
    <row r="36" spans="2:19" ht="18" customHeight="1">
      <c r="B36" s="1" t="s">
        <v>10</v>
      </c>
      <c r="C36" s="48">
        <v>1030</v>
      </c>
      <c r="D36" s="49">
        <v>1030</v>
      </c>
      <c r="E36" s="43">
        <f t="shared" si="10"/>
        <v>1030</v>
      </c>
      <c r="F36" s="43">
        <f t="shared" si="10"/>
        <v>1030</v>
      </c>
      <c r="G36" s="43">
        <f t="shared" si="11"/>
        <v>1030</v>
      </c>
      <c r="H36" s="43">
        <f t="shared" si="12"/>
        <v>1030</v>
      </c>
      <c r="I36" s="44">
        <f t="shared" si="13"/>
        <v>1030</v>
      </c>
      <c r="J36" s="50">
        <v>1030</v>
      </c>
      <c r="K36" s="50">
        <v>1030</v>
      </c>
      <c r="L36" s="50">
        <v>1030</v>
      </c>
      <c r="M36" s="50">
        <v>1030</v>
      </c>
      <c r="N36" s="44">
        <f t="shared" si="3"/>
        <v>1030</v>
      </c>
      <c r="O36" s="45">
        <f t="shared" si="14"/>
        <v>1030</v>
      </c>
      <c r="P36" s="45">
        <f t="shared" si="9"/>
        <v>1030</v>
      </c>
      <c r="Q36" s="45">
        <f t="shared" si="9"/>
        <v>1030</v>
      </c>
      <c r="R36" s="45">
        <f t="shared" si="9"/>
        <v>1030</v>
      </c>
      <c r="S36" s="43">
        <f t="shared" si="9"/>
        <v>1030</v>
      </c>
    </row>
    <row r="37" spans="2:19" ht="16.5" customHeight="1">
      <c r="B37" s="1" t="s">
        <v>11</v>
      </c>
      <c r="C37" s="51">
        <v>250</v>
      </c>
      <c r="D37" s="49">
        <v>250</v>
      </c>
      <c r="E37" s="49">
        <v>250</v>
      </c>
      <c r="F37" s="49">
        <f t="shared" si="10"/>
        <v>250</v>
      </c>
      <c r="G37" s="49">
        <f t="shared" si="10"/>
        <v>250</v>
      </c>
      <c r="H37" s="49">
        <f t="shared" si="10"/>
        <v>250</v>
      </c>
      <c r="I37" s="49">
        <f t="shared" si="10"/>
        <v>250</v>
      </c>
      <c r="J37" s="49">
        <f t="shared" si="10"/>
        <v>250</v>
      </c>
      <c r="K37" s="49">
        <f t="shared" si="10"/>
        <v>250</v>
      </c>
      <c r="L37" s="49">
        <f t="shared" si="10"/>
        <v>250</v>
      </c>
      <c r="M37" s="49">
        <f t="shared" si="10"/>
        <v>250</v>
      </c>
      <c r="N37" s="49">
        <f t="shared" si="10"/>
        <v>250</v>
      </c>
      <c r="O37" s="49">
        <f t="shared" si="10"/>
        <v>250</v>
      </c>
      <c r="P37" s="49">
        <f t="shared" si="10"/>
        <v>250</v>
      </c>
      <c r="Q37" s="49">
        <f t="shared" si="10"/>
        <v>250</v>
      </c>
      <c r="R37" s="49">
        <f t="shared" si="10"/>
        <v>250</v>
      </c>
      <c r="S37" s="49">
        <f t="shared" si="10"/>
        <v>250</v>
      </c>
    </row>
    <row r="38" spans="2:19" ht="15" customHeight="1">
      <c r="B38" s="1" t="s">
        <v>12</v>
      </c>
      <c r="C38" s="51">
        <v>500</v>
      </c>
      <c r="D38" s="52">
        <v>500</v>
      </c>
      <c r="E38" s="52">
        <v>500</v>
      </c>
      <c r="F38" s="52">
        <v>500</v>
      </c>
      <c r="G38" s="52">
        <v>500</v>
      </c>
      <c r="H38" s="52">
        <v>500</v>
      </c>
      <c r="I38" s="52">
        <v>500</v>
      </c>
      <c r="J38" s="52">
        <v>500</v>
      </c>
      <c r="K38" s="52">
        <v>500</v>
      </c>
      <c r="L38" s="52">
        <v>500</v>
      </c>
      <c r="M38" s="52">
        <v>500</v>
      </c>
      <c r="N38" s="52">
        <v>500</v>
      </c>
      <c r="O38" s="52">
        <v>500</v>
      </c>
      <c r="P38" s="52">
        <v>500</v>
      </c>
      <c r="Q38" s="52">
        <v>500</v>
      </c>
      <c r="R38" s="52">
        <v>500</v>
      </c>
      <c r="S38" s="52">
        <v>500</v>
      </c>
    </row>
    <row r="39" spans="2:19" ht="15" customHeight="1">
      <c r="B39" s="1" t="s">
        <v>13</v>
      </c>
      <c r="C39" s="51">
        <v>500</v>
      </c>
      <c r="D39" s="52">
        <v>500</v>
      </c>
      <c r="E39" s="52">
        <v>500</v>
      </c>
      <c r="F39" s="52">
        <v>500</v>
      </c>
      <c r="G39" s="52">
        <v>500</v>
      </c>
      <c r="H39" s="52">
        <v>500</v>
      </c>
      <c r="I39" s="52">
        <v>500</v>
      </c>
      <c r="J39" s="52">
        <v>500</v>
      </c>
      <c r="K39" s="52">
        <v>500</v>
      </c>
      <c r="L39" s="52">
        <v>500</v>
      </c>
      <c r="M39" s="52">
        <v>500</v>
      </c>
      <c r="N39" s="52">
        <v>500</v>
      </c>
      <c r="O39" s="52">
        <v>500</v>
      </c>
      <c r="P39" s="52">
        <v>500</v>
      </c>
      <c r="Q39" s="52">
        <v>500</v>
      </c>
      <c r="R39" s="52">
        <v>500</v>
      </c>
      <c r="S39" s="52">
        <v>500</v>
      </c>
    </row>
    <row r="40" spans="2:19" ht="15" customHeight="1">
      <c r="B40" s="1" t="s">
        <v>14</v>
      </c>
      <c r="C40" s="51">
        <v>200</v>
      </c>
      <c r="D40" s="52">
        <v>200</v>
      </c>
      <c r="E40" s="52">
        <v>200</v>
      </c>
      <c r="F40" s="52">
        <v>200</v>
      </c>
      <c r="G40" s="52">
        <v>200</v>
      </c>
      <c r="H40" s="52">
        <v>200</v>
      </c>
      <c r="I40" s="52">
        <v>200</v>
      </c>
      <c r="J40" s="52">
        <v>200</v>
      </c>
      <c r="K40" s="52">
        <v>200</v>
      </c>
      <c r="L40" s="52">
        <v>200</v>
      </c>
      <c r="M40" s="52">
        <v>200</v>
      </c>
      <c r="N40" s="52">
        <v>200</v>
      </c>
      <c r="O40" s="52">
        <v>200</v>
      </c>
      <c r="P40" s="52">
        <v>200</v>
      </c>
      <c r="Q40" s="52">
        <v>200</v>
      </c>
      <c r="R40" s="52">
        <v>200</v>
      </c>
      <c r="S40" s="52">
        <v>200</v>
      </c>
    </row>
    <row r="41" spans="2:19" ht="15.75" customHeight="1">
      <c r="B41" s="1" t="s">
        <v>15</v>
      </c>
      <c r="C41" s="48">
        <v>50</v>
      </c>
      <c r="D41" s="49">
        <v>50</v>
      </c>
      <c r="E41" s="49">
        <v>50</v>
      </c>
      <c r="F41" s="49">
        <v>50</v>
      </c>
      <c r="G41" s="49">
        <v>50</v>
      </c>
      <c r="H41" s="49">
        <v>50</v>
      </c>
      <c r="I41" s="49">
        <v>50</v>
      </c>
      <c r="J41" s="49"/>
      <c r="K41" s="49"/>
      <c r="L41" s="49"/>
      <c r="M41" s="49"/>
      <c r="N41" s="49"/>
      <c r="O41" s="49"/>
      <c r="P41" s="49"/>
      <c r="Q41" s="49"/>
      <c r="R41" s="49"/>
      <c r="S41" s="49"/>
    </row>
    <row r="42" spans="2:19" ht="16.5" customHeight="1">
      <c r="B42" s="31" t="s">
        <v>16</v>
      </c>
      <c r="C42" s="48">
        <v>50</v>
      </c>
      <c r="D42" s="49">
        <v>50</v>
      </c>
      <c r="E42" s="49">
        <v>50</v>
      </c>
      <c r="F42" s="49">
        <v>50</v>
      </c>
      <c r="G42" s="49">
        <v>50</v>
      </c>
      <c r="H42" s="49">
        <v>50</v>
      </c>
      <c r="I42" s="49">
        <v>50</v>
      </c>
      <c r="J42" s="49">
        <v>50</v>
      </c>
      <c r="K42" s="49">
        <v>50</v>
      </c>
      <c r="L42" s="49">
        <v>50</v>
      </c>
      <c r="M42" s="49">
        <v>50</v>
      </c>
      <c r="N42" s="49">
        <v>50</v>
      </c>
      <c r="O42" s="49">
        <v>50</v>
      </c>
      <c r="P42" s="49">
        <v>50</v>
      </c>
      <c r="Q42" s="49">
        <v>50</v>
      </c>
      <c r="R42" s="49">
        <v>50</v>
      </c>
      <c r="S42" s="49">
        <v>50</v>
      </c>
    </row>
    <row r="43" spans="2:19" ht="23.25">
      <c r="B43" s="57" t="s">
        <v>37</v>
      </c>
      <c r="C43" s="53">
        <f t="shared" ref="C43:S43" si="15">SUM(C6:C42)</f>
        <v>37100</v>
      </c>
      <c r="D43" s="53">
        <f t="shared" si="15"/>
        <v>37600</v>
      </c>
      <c r="E43" s="53">
        <f t="shared" si="15"/>
        <v>55860</v>
      </c>
      <c r="F43" s="54">
        <f t="shared" si="15"/>
        <v>21870</v>
      </c>
      <c r="G43" s="53">
        <f t="shared" si="15"/>
        <v>74120</v>
      </c>
      <c r="H43" s="54">
        <f t="shared" si="15"/>
        <v>110640</v>
      </c>
      <c r="I43" s="53">
        <f t="shared" si="15"/>
        <v>21370</v>
      </c>
      <c r="J43" s="54">
        <f t="shared" si="15"/>
        <v>35870</v>
      </c>
      <c r="K43" s="53">
        <f t="shared" si="15"/>
        <v>54130</v>
      </c>
      <c r="L43" s="53">
        <f t="shared" si="15"/>
        <v>72390</v>
      </c>
      <c r="M43" s="54">
        <f t="shared" si="15"/>
        <v>108910</v>
      </c>
      <c r="N43" s="53">
        <f t="shared" si="15"/>
        <v>20140</v>
      </c>
      <c r="O43" s="54">
        <f t="shared" si="15"/>
        <v>35870</v>
      </c>
      <c r="P43" s="53">
        <f t="shared" si="15"/>
        <v>54130</v>
      </c>
      <c r="Q43" s="54">
        <f t="shared" si="15"/>
        <v>72390</v>
      </c>
      <c r="R43" s="53">
        <f t="shared" si="15"/>
        <v>108910</v>
      </c>
      <c r="S43" s="53">
        <f t="shared" si="15"/>
        <v>20140</v>
      </c>
    </row>
    <row r="44" spans="2:19" ht="21">
      <c r="B44" s="8"/>
      <c r="C44" s="6"/>
      <c r="D44" s="9"/>
      <c r="E44" s="9"/>
      <c r="F44" s="9"/>
      <c r="G44" s="9"/>
      <c r="H44" s="9"/>
      <c r="I44" s="9"/>
      <c r="J44" s="10"/>
      <c r="K44" s="11"/>
      <c r="L44" s="11"/>
      <c r="M44" s="11"/>
      <c r="N44" s="11"/>
      <c r="O44" s="11"/>
      <c r="P44" s="11"/>
      <c r="Q44" s="12"/>
      <c r="R44" s="12"/>
      <c r="S44" s="13"/>
    </row>
    <row r="45" spans="2:19" ht="21">
      <c r="B45" s="8"/>
      <c r="C45" s="6"/>
      <c r="D45" s="9"/>
      <c r="E45" s="14"/>
      <c r="F45" s="14"/>
      <c r="G45" s="9"/>
      <c r="H45" s="9"/>
      <c r="I45" s="9"/>
      <c r="J45" s="11"/>
      <c r="K45" s="11"/>
      <c r="L45" s="11"/>
      <c r="M45" s="11"/>
      <c r="N45" s="11"/>
      <c r="O45" s="11"/>
      <c r="P45" s="11"/>
      <c r="Q45" s="59"/>
      <c r="R45" s="59"/>
      <c r="S45" s="13"/>
    </row>
    <row r="46" spans="2:19" ht="21">
      <c r="B46" s="15"/>
      <c r="C46" s="7"/>
      <c r="D46" s="16"/>
      <c r="E46" s="16"/>
      <c r="F46" s="16"/>
      <c r="G46" s="16"/>
      <c r="H46" s="16"/>
      <c r="I46" s="16"/>
      <c r="J46" s="16"/>
      <c r="K46" s="17"/>
      <c r="L46" s="17"/>
      <c r="M46" s="17"/>
      <c r="N46" s="17"/>
      <c r="O46" s="17"/>
      <c r="Q46" s="59"/>
      <c r="R46" s="60" t="s">
        <v>52</v>
      </c>
      <c r="S46" s="60"/>
    </row>
    <row r="47" spans="2:19" ht="21">
      <c r="B47" s="15"/>
      <c r="C47" s="18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Q47" s="59"/>
      <c r="R47" s="61" t="s">
        <v>53</v>
      </c>
      <c r="S47" s="61"/>
    </row>
    <row r="48" spans="2:19" ht="20.25">
      <c r="B48" s="15"/>
      <c r="C48" s="20"/>
      <c r="D48" s="21"/>
      <c r="E48" s="22"/>
      <c r="F48" s="21"/>
      <c r="G48" s="21"/>
      <c r="H48" s="21"/>
      <c r="I48" s="21"/>
      <c r="J48" s="23"/>
      <c r="K48" s="23"/>
      <c r="L48" s="23"/>
      <c r="M48" s="23"/>
      <c r="N48" s="23"/>
      <c r="O48" s="23"/>
      <c r="P48" s="23"/>
      <c r="Q48" s="59"/>
      <c r="R48" s="59"/>
      <c r="S48" s="23"/>
    </row>
    <row r="49" spans="2:2">
      <c r="B49" s="24"/>
    </row>
    <row r="50" spans="2:2">
      <c r="B50" s="24"/>
    </row>
    <row r="51" spans="2:2">
      <c r="B51" s="24"/>
    </row>
  </sheetData>
  <mergeCells count="6">
    <mergeCell ref="R47:S47"/>
    <mergeCell ref="B1:S1"/>
    <mergeCell ref="C2:S2"/>
    <mergeCell ref="C3:I3"/>
    <mergeCell ref="J3:N3"/>
    <mergeCell ref="O3:S3"/>
  </mergeCells>
  <pageMargins left="0.7" right="0.7" top="0.3" bottom="0.28000000000000003" header="0.3" footer="0.3"/>
  <pageSetup paperSize="8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BBA-20-21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2021-02-11T08:27:52Z</dcterms:modified>
</cp:coreProperties>
</file>